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B366D7FC-10DF-4C3A-9BB2-FB83C13BA5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4 PLATRERIE - ISOLATION" sheetId="1" r:id="rId1"/>
  </sheets>
  <definedNames>
    <definedName name="_xlnm.Print_Titles" localSheetId="0">'Lot N°04 PLATRERIE - ISOLATION'!$1:$2</definedName>
    <definedName name="_xlnm.Print_Area" localSheetId="0">'Lot N°04 PLATRERIE - ISOLATION'!$A$1:$G$70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9" i="1"/>
  <c r="G11" i="1"/>
  <c r="G14" i="1"/>
  <c r="G17" i="1"/>
  <c r="G18" i="1"/>
  <c r="G22" i="1"/>
  <c r="G25" i="1"/>
  <c r="G28" i="1"/>
  <c r="G32" i="1"/>
  <c r="G34" i="1"/>
  <c r="G37" i="1"/>
  <c r="G38" i="1"/>
  <c r="G39" i="1"/>
  <c r="G43" i="1"/>
  <c r="G46" i="1"/>
  <c r="G48" i="1"/>
  <c r="G50" i="1"/>
  <c r="G53" i="1"/>
  <c r="G56" i="1"/>
  <c r="G59" i="1"/>
  <c r="G62" i="1"/>
  <c r="G64" i="1"/>
  <c r="G67" i="1"/>
  <c r="G68" i="1" s="1"/>
  <c r="B68" i="1"/>
  <c r="G69" i="1" l="1"/>
</calcChain>
</file>

<file path=xl/sharedStrings.xml><?xml version="1.0" encoding="utf-8"?>
<sst xmlns="http://schemas.openxmlformats.org/spreadsheetml/2006/main" count="217" uniqueCount="217">
  <si>
    <t>DESIGNATION</t>
  </si>
  <si>
    <t>U</t>
  </si>
  <si>
    <t>Quantité</t>
  </si>
  <si>
    <t>Quantité ENTREPRISE</t>
  </si>
  <si>
    <t>Prix en €</t>
  </si>
  <si>
    <t>Total en €</t>
  </si>
  <si>
    <t>04.1</t>
  </si>
  <si>
    <t>DESCRIPTION DES OUVRAGES "PLATRERIE"</t>
  </si>
  <si>
    <t>CH3</t>
  </si>
  <si>
    <t>04.1.1</t>
  </si>
  <si>
    <t>PRECHAUFFAGE ET DESHUMIDIFICATEUR</t>
  </si>
  <si>
    <t>CH4</t>
  </si>
  <si>
    <t>Pour mémoire</t>
  </si>
  <si>
    <t>PM</t>
  </si>
  <si>
    <t>ART</t>
  </si>
  <si>
    <t>000-D985</t>
  </si>
  <si>
    <t>04.1.2</t>
  </si>
  <si>
    <t>DEMOLITIONS</t>
  </si>
  <si>
    <t>CH4</t>
  </si>
  <si>
    <t>04.1.2.1</t>
  </si>
  <si>
    <t>DOUBLAGE</t>
  </si>
  <si>
    <t>CH5</t>
  </si>
  <si>
    <t>L'ensemble suivant CCTP</t>
  </si>
  <si>
    <t>M2</t>
  </si>
  <si>
    <t>ART</t>
  </si>
  <si>
    <t>ERI-E488</t>
  </si>
  <si>
    <t>04.1.2.2</t>
  </si>
  <si>
    <t>CLOISONS</t>
  </si>
  <si>
    <t>CH5</t>
  </si>
  <si>
    <t>Pour l'ensemble suivant CCTP</t>
  </si>
  <si>
    <t>M2</t>
  </si>
  <si>
    <t>ART</t>
  </si>
  <si>
    <t>ERI-C784</t>
  </si>
  <si>
    <t>04.1.3</t>
  </si>
  <si>
    <t>DOUBLAGES</t>
  </si>
  <si>
    <t>CH4</t>
  </si>
  <si>
    <t>04.1.3.1</t>
  </si>
  <si>
    <t>EN PLAQUE DE PLATRE COLLEE</t>
  </si>
  <si>
    <t>CH5</t>
  </si>
  <si>
    <t>Plaques de BA13mm suivant CCTP</t>
  </si>
  <si>
    <t>M2</t>
  </si>
  <si>
    <t>ART</t>
  </si>
  <si>
    <t>JET-G249</t>
  </si>
  <si>
    <t>04.1.3.2</t>
  </si>
  <si>
    <t>COMPLEXE PLAQUE DE PLATRE SUR RAILS ET MONTANTS</t>
  </si>
  <si>
    <t>CH5</t>
  </si>
  <si>
    <t>04.1.3.2.1</t>
  </si>
  <si>
    <t>CONTRE MUR EXISTANT</t>
  </si>
  <si>
    <t>CH6</t>
  </si>
  <si>
    <t>Doublage R/M 48 + Ldv 45mm + BA18 suivant CCTP</t>
  </si>
  <si>
    <t>M2</t>
  </si>
  <si>
    <t>ART</t>
  </si>
  <si>
    <t>000-C435</t>
  </si>
  <si>
    <t>Réalisation de niches avec plaques métalliques suivant CCTP</t>
  </si>
  <si>
    <t>U</t>
  </si>
  <si>
    <t>ART</t>
  </si>
  <si>
    <t>000-E224</t>
  </si>
  <si>
    <t>04.1.4</t>
  </si>
  <si>
    <t>CLOISONS DE DISTRIBUTION</t>
  </si>
  <si>
    <t>CH4</t>
  </si>
  <si>
    <t>04.1.4.1</t>
  </si>
  <si>
    <t>COMPLEXE PLAQUES DE PLATRE</t>
  </si>
  <si>
    <t>CH5</t>
  </si>
  <si>
    <t>04.1.4.1.1</t>
  </si>
  <si>
    <t>SECTION 98/48 "AVEC ISOLANT"</t>
  </si>
  <si>
    <t>CH6</t>
  </si>
  <si>
    <t>L'ensemble suivant CCTP - 53 dB DuoTech</t>
  </si>
  <si>
    <t>M2</t>
  </si>
  <si>
    <t>ART</t>
  </si>
  <si>
    <t>JET-F663</t>
  </si>
  <si>
    <t>04.1.5</t>
  </si>
  <si>
    <t>CLOISONS DE GAINES</t>
  </si>
  <si>
    <t>CH4</t>
  </si>
  <si>
    <t>04.1.5.1</t>
  </si>
  <si>
    <t>COMPLEXE ACOUSTIQUE EN PLAQUE DE PLATRE SUR OSSATURE AVEC ISOLANT</t>
  </si>
  <si>
    <t>CH5</t>
  </si>
  <si>
    <t>Contre cloison de gaine : isol 45mm + 2 BA13</t>
  </si>
  <si>
    <t>M2</t>
  </si>
  <si>
    <t>ART</t>
  </si>
  <si>
    <t>JET-C329</t>
  </si>
  <si>
    <t>04.1.6</t>
  </si>
  <si>
    <t>PLAFONDS</t>
  </si>
  <si>
    <t>CH4</t>
  </si>
  <si>
    <t>04.1.6.1</t>
  </si>
  <si>
    <t>NICHES EN PLAFONDS</t>
  </si>
  <si>
    <t>CH5</t>
  </si>
  <si>
    <t>L'ensemble suivant CCTP</t>
  </si>
  <si>
    <t>U</t>
  </si>
  <si>
    <t>ART</t>
  </si>
  <si>
    <t>000-C384</t>
  </si>
  <si>
    <t>04.2</t>
  </si>
  <si>
    <t>DESCRIPTION DES OUVRAGES "FAUX PLAFONDS"</t>
  </si>
  <si>
    <t>CH3</t>
  </si>
  <si>
    <t>04.2.1</t>
  </si>
  <si>
    <t>FAUX-PLAFOND EXISTANTS</t>
  </si>
  <si>
    <t>CH4</t>
  </si>
  <si>
    <t>04.2.1.1</t>
  </si>
  <si>
    <t>DEPOSE/EVACUATION</t>
  </si>
  <si>
    <t>CH5</t>
  </si>
  <si>
    <t>L'ensemble suivant CCTP</t>
  </si>
  <si>
    <t>M2</t>
  </si>
  <si>
    <t>ART</t>
  </si>
  <si>
    <t>ERI-F676</t>
  </si>
  <si>
    <t>04.2.1.2</t>
  </si>
  <si>
    <t>DEPOSE/REPOSE</t>
  </si>
  <si>
    <t>CH5</t>
  </si>
  <si>
    <t>L'ensemble suivant CCTP</t>
  </si>
  <si>
    <t>M2</t>
  </si>
  <si>
    <t>ART</t>
  </si>
  <si>
    <t>JET-A709</t>
  </si>
  <si>
    <t>04.2.2</t>
  </si>
  <si>
    <t>FAUX-PLAFONDS EN FIBRES "PIECE HUMIDE - HYGIENE"</t>
  </si>
  <si>
    <t>CH4</t>
  </si>
  <si>
    <t>04.2.2.1</t>
  </si>
  <si>
    <t>EN DALLES "OSSATURE APPARENTE T24"</t>
  </si>
  <si>
    <t>CH5</t>
  </si>
  <si>
    <t>Dalles 600/600 - MEDITEC A - 15 mm</t>
  </si>
  <si>
    <t>M2</t>
  </si>
  <si>
    <t>ART</t>
  </si>
  <si>
    <t>000-E223</t>
  </si>
  <si>
    <t>Doubles cornières pour réglettes leds</t>
  </si>
  <si>
    <t>ML</t>
  </si>
  <si>
    <t>ART</t>
  </si>
  <si>
    <t>000-E236</t>
  </si>
  <si>
    <t>Plaques métalliques et supportages métalliques des caméras</t>
  </si>
  <si>
    <t>U</t>
  </si>
  <si>
    <t>ART</t>
  </si>
  <si>
    <t>000-E237</t>
  </si>
  <si>
    <t>04.3</t>
  </si>
  <si>
    <t>DESCRIPTION DES OUVRAGES "PEINTURE"</t>
  </si>
  <si>
    <t>CH3</t>
  </si>
  <si>
    <t>04.3.2</t>
  </si>
  <si>
    <t>FINITION DES PLAFONDS</t>
  </si>
  <si>
    <t>CH4</t>
  </si>
  <si>
    <t>04.3.2.1</t>
  </si>
  <si>
    <t>PEINTURE "SUPPORTS NEUFS-PLAQUE DE PLATRE"</t>
  </si>
  <si>
    <t>CH5</t>
  </si>
  <si>
    <t>TP + 2 couches - Finition mate</t>
  </si>
  <si>
    <t>M2</t>
  </si>
  <si>
    <t>ART</t>
  </si>
  <si>
    <t>JET-A099</t>
  </si>
  <si>
    <t>04.3.3</t>
  </si>
  <si>
    <t>FINITION DES MURS</t>
  </si>
  <si>
    <t>CH4</t>
  </si>
  <si>
    <t>04.3.3.1</t>
  </si>
  <si>
    <t>DEPOSE DES REVETEMENTS EXISTANTS</t>
  </si>
  <si>
    <t>CH5</t>
  </si>
  <si>
    <t>L'ensemble suivant CCTP</t>
  </si>
  <si>
    <t>M2</t>
  </si>
  <si>
    <t>ART</t>
  </si>
  <si>
    <t>JET-E977</t>
  </si>
  <si>
    <t>04.3.3.2</t>
  </si>
  <si>
    <t>REVETEMENT/PEINTURE "SUPPORTS NEUFS-PLAQUE DE PLATRE"</t>
  </si>
  <si>
    <t>CH5</t>
  </si>
  <si>
    <t>TP + TV + 2 couches : Finition satinée</t>
  </si>
  <si>
    <t>M2</t>
  </si>
  <si>
    <t>ART</t>
  </si>
  <si>
    <t>RTVEASNP</t>
  </si>
  <si>
    <t>04.3.3.3</t>
  </si>
  <si>
    <t>REVETEMENT/PEINTURE "SUPPORTS EXISTANTS-PLATRE PEINT OU REVETU DE TOILE EXISTANTE SUR PLUSIEURS SUPPORTS"</t>
  </si>
  <si>
    <t>CH5</t>
  </si>
  <si>
    <t>TP + TV + 2 couches : Finition satinée</t>
  </si>
  <si>
    <t>M2</t>
  </si>
  <si>
    <t>ART</t>
  </si>
  <si>
    <t>ERI-C752</t>
  </si>
  <si>
    <t>04.3.4</t>
  </si>
  <si>
    <t>FINITION DES OUVRAGES BOIS</t>
  </si>
  <si>
    <t>CH4</t>
  </si>
  <si>
    <t>04.3.4.1</t>
  </si>
  <si>
    <t>INTERIEUR "SUPPORTS NEUFS-PEINTURE"</t>
  </si>
  <si>
    <t>CH5</t>
  </si>
  <si>
    <t>L'ensemble : TP + 2 couches</t>
  </si>
  <si>
    <t>M2</t>
  </si>
  <si>
    <t>ART</t>
  </si>
  <si>
    <t>JET-A098</t>
  </si>
  <si>
    <t>04.3.5</t>
  </si>
  <si>
    <t>FINITION DES OUVRAGES METALLIQUES ET FONTE</t>
  </si>
  <si>
    <t>CH4</t>
  </si>
  <si>
    <t>04.3.5.1</t>
  </si>
  <si>
    <t>INTERIEUR "SUPPORTS NEUFS-PEINTURE"</t>
  </si>
  <si>
    <t>CH5</t>
  </si>
  <si>
    <t>L'ensemble : TP + 2 couches</t>
  </si>
  <si>
    <t>M2</t>
  </si>
  <si>
    <t>ART</t>
  </si>
  <si>
    <t>JET-A103</t>
  </si>
  <si>
    <t>04.3.6</t>
  </si>
  <si>
    <t>FINITION DES OUVRAGES PVC</t>
  </si>
  <si>
    <t>CH4</t>
  </si>
  <si>
    <t>04.3.6.1</t>
  </si>
  <si>
    <t>INTERIEUR "SUPPORTS NEUFS-PEINTURE"</t>
  </si>
  <si>
    <t>CH5</t>
  </si>
  <si>
    <t>L'ensemble : TP + 2 couches</t>
  </si>
  <si>
    <t>M2</t>
  </si>
  <si>
    <t>ART</t>
  </si>
  <si>
    <t>PGCPVC</t>
  </si>
  <si>
    <t>04.3.7</t>
  </si>
  <si>
    <t>DIVERS</t>
  </si>
  <si>
    <t>CH4</t>
  </si>
  <si>
    <t>04.3.7.1</t>
  </si>
  <si>
    <t>MIROIRS</t>
  </si>
  <si>
    <t>CH5</t>
  </si>
  <si>
    <t>Dimension suivant plans architecte</t>
  </si>
  <si>
    <t>U</t>
  </si>
  <si>
    <t>ART</t>
  </si>
  <si>
    <t>MIROIR</t>
  </si>
  <si>
    <t>04.3.7.2</t>
  </si>
  <si>
    <t>NETTOYAGE "GENERAL"</t>
  </si>
  <si>
    <t>CH5</t>
  </si>
  <si>
    <t>L'ensemble suivant CCTP</t>
  </si>
  <si>
    <t>For</t>
  </si>
  <si>
    <t>ART</t>
  </si>
  <si>
    <t>ERI-J899</t>
  </si>
  <si>
    <t>Montant HT du Lot N°04 PLATRERIE - ISOLATION - FAUX PLAFONDS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</si>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</sst>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5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4" fillId="0" borderId="7" xfId="10" applyBorder="1">
      <alignment horizontal="left" vertical="top" wrapText="1" inden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7" xfId="14" applyBorder="1">
      <alignment horizontal="left" vertical="top" wrapText="1" indent="1"/>
    </xf>
    <xf numFmtId="0" fontId="1" fillId="0" borderId="8" xfId="1" applyBorder="1">
      <alignment horizontal="left" vertical="top" wrapText="1"/>
    </xf>
    <xf numFmtId="0" fontId="12" fillId="0" borderId="7" xfId="27" applyBorder="1">
      <alignment horizontal="left" vertical="top" wrapText="1" inden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9" fillId="0" borderId="7" xfId="18" applyBorder="1">
      <alignment horizontal="left" vertical="top" wrapText="1" indent="1"/>
    </xf>
    <xf numFmtId="0" fontId="10" fillId="0" borderId="7" xfId="22" applyBorder="1">
      <alignment horizontal="left" vertical="top" wrapText="1" indent="1"/>
    </xf>
    <xf numFmtId="0" fontId="22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N°04 PLATRERIE - ISOLATION - FAUX PLAFONDS - PEINTURE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59" sqref="J59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2"/>
      <c r="B1" s="33"/>
      <c r="C1" s="33"/>
      <c r="D1" s="33"/>
      <c r="E1" s="33"/>
      <c r="F1" s="33"/>
      <c r="G1" s="34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36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customHeight="1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15.75" x14ac:dyDescent="0.25">
      <c r="A6" s="15"/>
      <c r="B6" s="16" t="s">
        <v>12</v>
      </c>
      <c r="C6" s="17" t="s">
        <v>13</v>
      </c>
      <c r="D6" s="18"/>
      <c r="E6" s="19"/>
      <c r="F6" s="20"/>
      <c r="G6" s="21">
        <f>ROUND(D6*F6,2)</f>
        <v>0</v>
      </c>
      <c r="ZY6" t="s">
        <v>14</v>
      </c>
      <c r="ZZ6" s="13" t="s">
        <v>15</v>
      </c>
    </row>
    <row r="7" spans="1:702" ht="15.75" x14ac:dyDescent="0.25">
      <c r="A7" s="9" t="s">
        <v>16</v>
      </c>
      <c r="B7" s="14" t="s">
        <v>17</v>
      </c>
      <c r="C7" s="11"/>
      <c r="D7" s="11"/>
      <c r="E7" s="11"/>
      <c r="F7" s="11"/>
      <c r="G7" s="12"/>
      <c r="ZY7" t="s">
        <v>18</v>
      </c>
      <c r="ZZ7" s="13"/>
    </row>
    <row r="8" spans="1:702" ht="15.75" x14ac:dyDescent="0.25">
      <c r="A8" s="9" t="s">
        <v>19</v>
      </c>
      <c r="B8" s="22" t="s">
        <v>20</v>
      </c>
      <c r="C8" s="11"/>
      <c r="D8" s="11"/>
      <c r="E8" s="11"/>
      <c r="F8" s="11"/>
      <c r="G8" s="12"/>
      <c r="ZY8" t="s">
        <v>21</v>
      </c>
      <c r="ZZ8" s="13"/>
    </row>
    <row r="9" spans="1:702" ht="15.75" x14ac:dyDescent="0.25">
      <c r="A9" s="15"/>
      <c r="B9" s="16" t="s">
        <v>22</v>
      </c>
      <c r="C9" s="17" t="s">
        <v>23</v>
      </c>
      <c r="D9" s="20">
        <v>48.81</v>
      </c>
      <c r="E9" s="19"/>
      <c r="F9" s="20"/>
      <c r="G9" s="21">
        <f>ROUND(D9*F9,2)</f>
        <v>0</v>
      </c>
      <c r="ZY9" t="s">
        <v>24</v>
      </c>
      <c r="ZZ9" s="13" t="s">
        <v>25</v>
      </c>
    </row>
    <row r="10" spans="1:702" ht="15.75" x14ac:dyDescent="0.25">
      <c r="A10" s="9" t="s">
        <v>26</v>
      </c>
      <c r="B10" s="22" t="s">
        <v>27</v>
      </c>
      <c r="C10" s="11"/>
      <c r="D10" s="11"/>
      <c r="E10" s="11"/>
      <c r="F10" s="11"/>
      <c r="G10" s="12"/>
      <c r="ZY10" t="s">
        <v>28</v>
      </c>
      <c r="ZZ10" s="13"/>
    </row>
    <row r="11" spans="1:702" ht="15.75" x14ac:dyDescent="0.25">
      <c r="A11" s="15"/>
      <c r="B11" s="16" t="s">
        <v>29</v>
      </c>
      <c r="C11" s="17" t="s">
        <v>30</v>
      </c>
      <c r="D11" s="20">
        <v>63</v>
      </c>
      <c r="E11" s="19"/>
      <c r="F11" s="20"/>
      <c r="G11" s="21">
        <f>ROUND(D11*F11,2)</f>
        <v>0</v>
      </c>
      <c r="ZY11" t="s">
        <v>31</v>
      </c>
      <c r="ZZ11" s="13" t="s">
        <v>32</v>
      </c>
    </row>
    <row r="12" spans="1:702" ht="15.75" x14ac:dyDescent="0.25">
      <c r="A12" s="9" t="s">
        <v>33</v>
      </c>
      <c r="B12" s="14" t="s">
        <v>34</v>
      </c>
      <c r="C12" s="11"/>
      <c r="D12" s="11"/>
      <c r="E12" s="11"/>
      <c r="F12" s="11"/>
      <c r="G12" s="12"/>
      <c r="ZY12" t="s">
        <v>35</v>
      </c>
      <c r="ZZ12" s="13"/>
    </row>
    <row r="13" spans="1:702" ht="15.75" x14ac:dyDescent="0.25">
      <c r="A13" s="9" t="s">
        <v>36</v>
      </c>
      <c r="B13" s="22" t="s">
        <v>37</v>
      </c>
      <c r="C13" s="11"/>
      <c r="D13" s="11"/>
      <c r="E13" s="11"/>
      <c r="F13" s="11"/>
      <c r="G13" s="12"/>
      <c r="ZY13" t="s">
        <v>38</v>
      </c>
      <c r="ZZ13" s="13"/>
    </row>
    <row r="14" spans="1:702" ht="15.75" x14ac:dyDescent="0.25">
      <c r="A14" s="15"/>
      <c r="B14" s="16" t="s">
        <v>39</v>
      </c>
      <c r="C14" s="17" t="s">
        <v>40</v>
      </c>
      <c r="D14" s="20">
        <v>28</v>
      </c>
      <c r="E14" s="19"/>
      <c r="F14" s="20"/>
      <c r="G14" s="21">
        <f>ROUND(D14*F14,2)</f>
        <v>0</v>
      </c>
      <c r="ZY14" t="s">
        <v>41</v>
      </c>
      <c r="ZZ14" s="13" t="s">
        <v>42</v>
      </c>
    </row>
    <row r="15" spans="1:702" ht="30" x14ac:dyDescent="0.25">
      <c r="A15" s="9" t="s">
        <v>43</v>
      </c>
      <c r="B15" s="22" t="s">
        <v>44</v>
      </c>
      <c r="C15" s="11"/>
      <c r="D15" s="11"/>
      <c r="E15" s="11"/>
      <c r="F15" s="11"/>
      <c r="G15" s="12"/>
      <c r="ZY15" t="s">
        <v>45</v>
      </c>
      <c r="ZZ15" s="13"/>
    </row>
    <row r="16" spans="1:702" ht="15.75" x14ac:dyDescent="0.25">
      <c r="A16" s="9" t="s">
        <v>46</v>
      </c>
      <c r="B16" s="23" t="s">
        <v>47</v>
      </c>
      <c r="C16" s="11"/>
      <c r="D16" s="11"/>
      <c r="E16" s="11"/>
      <c r="F16" s="11"/>
      <c r="G16" s="12"/>
      <c r="ZY16" t="s">
        <v>48</v>
      </c>
      <c r="ZZ16" s="13"/>
    </row>
    <row r="17" spans="1:702" ht="15.75" x14ac:dyDescent="0.25">
      <c r="A17" s="15"/>
      <c r="B17" s="16" t="s">
        <v>49</v>
      </c>
      <c r="C17" s="17" t="s">
        <v>50</v>
      </c>
      <c r="D17" s="20">
        <v>109.42</v>
      </c>
      <c r="E17" s="19"/>
      <c r="F17" s="20"/>
      <c r="G17" s="21">
        <f>ROUND(D17*F17,2)</f>
        <v>0</v>
      </c>
      <c r="ZY17" t="s">
        <v>51</v>
      </c>
      <c r="ZZ17" s="13" t="s">
        <v>52</v>
      </c>
    </row>
    <row r="18" spans="1:702" ht="25.5" x14ac:dyDescent="0.25">
      <c r="A18" s="15"/>
      <c r="B18" s="16" t="s">
        <v>53</v>
      </c>
      <c r="C18" s="17" t="s">
        <v>54</v>
      </c>
      <c r="D18" s="18">
        <v>5</v>
      </c>
      <c r="E18" s="19"/>
      <c r="F18" s="20"/>
      <c r="G18" s="21">
        <f>ROUND(D18*F18,2)</f>
        <v>0</v>
      </c>
      <c r="ZY18" t="s">
        <v>55</v>
      </c>
      <c r="ZZ18" s="13" t="s">
        <v>56</v>
      </c>
    </row>
    <row r="19" spans="1:702" ht="15.75" x14ac:dyDescent="0.25">
      <c r="A19" s="9" t="s">
        <v>57</v>
      </c>
      <c r="B19" s="14" t="s">
        <v>58</v>
      </c>
      <c r="C19" s="11"/>
      <c r="D19" s="11"/>
      <c r="E19" s="11"/>
      <c r="F19" s="11"/>
      <c r="G19" s="12"/>
      <c r="ZY19" t="s">
        <v>59</v>
      </c>
      <c r="ZZ19" s="13"/>
    </row>
    <row r="20" spans="1:702" ht="15.75" x14ac:dyDescent="0.25">
      <c r="A20" s="9" t="s">
        <v>60</v>
      </c>
      <c r="B20" s="22" t="s">
        <v>61</v>
      </c>
      <c r="C20" s="11"/>
      <c r="D20" s="11"/>
      <c r="E20" s="11"/>
      <c r="F20" s="11"/>
      <c r="G20" s="12"/>
      <c r="ZY20" t="s">
        <v>62</v>
      </c>
      <c r="ZZ20" s="13"/>
    </row>
    <row r="21" spans="1:702" ht="15.75" x14ac:dyDescent="0.25">
      <c r="A21" s="9" t="s">
        <v>63</v>
      </c>
      <c r="B21" s="23" t="s">
        <v>64</v>
      </c>
      <c r="C21" s="11"/>
      <c r="D21" s="11"/>
      <c r="E21" s="11"/>
      <c r="F21" s="11"/>
      <c r="G21" s="12"/>
      <c r="ZY21" t="s">
        <v>65</v>
      </c>
      <c r="ZZ21" s="13"/>
    </row>
    <row r="22" spans="1:702" ht="15.75" x14ac:dyDescent="0.25">
      <c r="A22" s="15"/>
      <c r="B22" s="16" t="s">
        <v>66</v>
      </c>
      <c r="C22" s="17" t="s">
        <v>67</v>
      </c>
      <c r="D22" s="20">
        <v>58.91</v>
      </c>
      <c r="E22" s="19"/>
      <c r="F22" s="20"/>
      <c r="G22" s="21">
        <f>ROUND(D22*F22,2)</f>
        <v>0</v>
      </c>
      <c r="ZY22" t="s">
        <v>68</v>
      </c>
      <c r="ZZ22" s="13" t="s">
        <v>69</v>
      </c>
    </row>
    <row r="23" spans="1:702" ht="15.75" x14ac:dyDescent="0.25">
      <c r="A23" s="9" t="s">
        <v>70</v>
      </c>
      <c r="B23" s="14" t="s">
        <v>71</v>
      </c>
      <c r="C23" s="11"/>
      <c r="D23" s="11"/>
      <c r="E23" s="11"/>
      <c r="F23" s="11"/>
      <c r="G23" s="12"/>
      <c r="ZY23" t="s">
        <v>72</v>
      </c>
      <c r="ZZ23" s="13"/>
    </row>
    <row r="24" spans="1:702" ht="30" x14ac:dyDescent="0.25">
      <c r="A24" s="9" t="s">
        <v>73</v>
      </c>
      <c r="B24" s="22" t="s">
        <v>74</v>
      </c>
      <c r="C24" s="11"/>
      <c r="D24" s="11"/>
      <c r="E24" s="11"/>
      <c r="F24" s="11"/>
      <c r="G24" s="12"/>
      <c r="ZY24" t="s">
        <v>75</v>
      </c>
      <c r="ZZ24" s="13"/>
    </row>
    <row r="25" spans="1:702" ht="15.75" x14ac:dyDescent="0.25">
      <c r="A25" s="15"/>
      <c r="B25" s="16" t="s">
        <v>76</v>
      </c>
      <c r="C25" s="17" t="s">
        <v>77</v>
      </c>
      <c r="D25" s="20">
        <v>17.850000000000001</v>
      </c>
      <c r="E25" s="19"/>
      <c r="F25" s="20"/>
      <c r="G25" s="21">
        <f>ROUND(D25*F25,2)</f>
        <v>0</v>
      </c>
      <c r="ZY25" t="s">
        <v>78</v>
      </c>
      <c r="ZZ25" s="13" t="s">
        <v>79</v>
      </c>
    </row>
    <row r="26" spans="1:702" ht="15.75" x14ac:dyDescent="0.25">
      <c r="A26" s="9" t="s">
        <v>80</v>
      </c>
      <c r="B26" s="14" t="s">
        <v>81</v>
      </c>
      <c r="C26" s="11"/>
      <c r="D26" s="11"/>
      <c r="E26" s="11"/>
      <c r="F26" s="11"/>
      <c r="G26" s="12"/>
      <c r="ZY26" t="s">
        <v>82</v>
      </c>
      <c r="ZZ26" s="13"/>
    </row>
    <row r="27" spans="1:702" ht="15.75" x14ac:dyDescent="0.25">
      <c r="A27" s="9" t="s">
        <v>83</v>
      </c>
      <c r="B27" s="22" t="s">
        <v>84</v>
      </c>
      <c r="C27" s="11"/>
      <c r="D27" s="11"/>
      <c r="E27" s="11"/>
      <c r="F27" s="11"/>
      <c r="G27" s="12"/>
      <c r="ZY27" t="s">
        <v>85</v>
      </c>
      <c r="ZZ27" s="13"/>
    </row>
    <row r="28" spans="1:702" ht="15.75" x14ac:dyDescent="0.25">
      <c r="A28" s="15"/>
      <c r="B28" s="16" t="s">
        <v>86</v>
      </c>
      <c r="C28" s="17" t="s">
        <v>87</v>
      </c>
      <c r="D28" s="18">
        <v>2</v>
      </c>
      <c r="E28" s="19"/>
      <c r="F28" s="20"/>
      <c r="G28" s="21">
        <f>ROUND(D28*F28,2)</f>
        <v>0</v>
      </c>
      <c r="ZY28" t="s">
        <v>88</v>
      </c>
      <c r="ZZ28" s="13" t="s">
        <v>89</v>
      </c>
    </row>
    <row r="29" spans="1:702" ht="36" x14ac:dyDescent="0.25">
      <c r="A29" s="9" t="s">
        <v>90</v>
      </c>
      <c r="B29" s="10" t="s">
        <v>91</v>
      </c>
      <c r="C29" s="11"/>
      <c r="D29" s="11"/>
      <c r="E29" s="11"/>
      <c r="F29" s="11"/>
      <c r="G29" s="12"/>
      <c r="ZY29" t="s">
        <v>92</v>
      </c>
      <c r="ZZ29" s="13"/>
    </row>
    <row r="30" spans="1:702" ht="15.75" x14ac:dyDescent="0.25">
      <c r="A30" s="9" t="s">
        <v>93</v>
      </c>
      <c r="B30" s="14" t="s">
        <v>94</v>
      </c>
      <c r="C30" s="11"/>
      <c r="D30" s="11"/>
      <c r="E30" s="11"/>
      <c r="F30" s="11"/>
      <c r="G30" s="12"/>
      <c r="ZY30" t="s">
        <v>95</v>
      </c>
      <c r="ZZ30" s="13"/>
    </row>
    <row r="31" spans="1:702" ht="15.75" x14ac:dyDescent="0.25">
      <c r="A31" s="9" t="s">
        <v>96</v>
      </c>
      <c r="B31" s="22" t="s">
        <v>97</v>
      </c>
      <c r="C31" s="11"/>
      <c r="D31" s="11"/>
      <c r="E31" s="11"/>
      <c r="F31" s="11"/>
      <c r="G31" s="12"/>
      <c r="ZY31" t="s">
        <v>98</v>
      </c>
      <c r="ZZ31" s="13"/>
    </row>
    <row r="32" spans="1:702" ht="15.75" x14ac:dyDescent="0.25">
      <c r="A32" s="15"/>
      <c r="B32" s="16" t="s">
        <v>99</v>
      </c>
      <c r="C32" s="17" t="s">
        <v>100</v>
      </c>
      <c r="D32" s="20">
        <v>45</v>
      </c>
      <c r="E32" s="19"/>
      <c r="F32" s="20"/>
      <c r="G32" s="21">
        <f>ROUND(D32*F32,2)</f>
        <v>0</v>
      </c>
      <c r="ZY32" t="s">
        <v>101</v>
      </c>
      <c r="ZZ32" s="13" t="s">
        <v>102</v>
      </c>
    </row>
    <row r="33" spans="1:702" ht="15.75" x14ac:dyDescent="0.25">
      <c r="A33" s="9" t="s">
        <v>103</v>
      </c>
      <c r="B33" s="22" t="s">
        <v>104</v>
      </c>
      <c r="C33" s="11"/>
      <c r="D33" s="11"/>
      <c r="E33" s="11"/>
      <c r="F33" s="11"/>
      <c r="G33" s="12"/>
      <c r="ZY33" t="s">
        <v>105</v>
      </c>
      <c r="ZZ33" s="13"/>
    </row>
    <row r="34" spans="1:702" ht="15.75" x14ac:dyDescent="0.25">
      <c r="A34" s="15"/>
      <c r="B34" s="16" t="s">
        <v>106</v>
      </c>
      <c r="C34" s="17" t="s">
        <v>107</v>
      </c>
      <c r="D34" s="20">
        <v>4</v>
      </c>
      <c r="E34" s="19"/>
      <c r="F34" s="20"/>
      <c r="G34" s="21">
        <f>ROUND(D34*F34,2)</f>
        <v>0</v>
      </c>
      <c r="ZY34" t="s">
        <v>108</v>
      </c>
      <c r="ZZ34" s="13" t="s">
        <v>109</v>
      </c>
    </row>
    <row r="35" spans="1:702" ht="31.5" x14ac:dyDescent="0.25">
      <c r="A35" s="9" t="s">
        <v>110</v>
      </c>
      <c r="B35" s="14" t="s">
        <v>111</v>
      </c>
      <c r="C35" s="11"/>
      <c r="D35" s="11"/>
      <c r="E35" s="11"/>
      <c r="F35" s="11"/>
      <c r="G35" s="12"/>
      <c r="ZY35" t="s">
        <v>112</v>
      </c>
      <c r="ZZ35" s="13"/>
    </row>
    <row r="36" spans="1:702" ht="15.75" x14ac:dyDescent="0.25">
      <c r="A36" s="9" t="s">
        <v>113</v>
      </c>
      <c r="B36" s="22" t="s">
        <v>114</v>
      </c>
      <c r="C36" s="11"/>
      <c r="D36" s="11"/>
      <c r="E36" s="11"/>
      <c r="F36" s="11"/>
      <c r="G36" s="12"/>
      <c r="ZY36" t="s">
        <v>115</v>
      </c>
      <c r="ZZ36" s="13"/>
    </row>
    <row r="37" spans="1:702" ht="15.75" x14ac:dyDescent="0.25">
      <c r="A37" s="15"/>
      <c r="B37" s="16" t="s">
        <v>116</v>
      </c>
      <c r="C37" s="17" t="s">
        <v>117</v>
      </c>
      <c r="D37" s="20">
        <v>71.599999999999994</v>
      </c>
      <c r="E37" s="19"/>
      <c r="F37" s="20"/>
      <c r="G37" s="21">
        <f>ROUND(D37*F37,2)</f>
        <v>0</v>
      </c>
      <c r="ZY37" t="s">
        <v>118</v>
      </c>
      <c r="ZZ37" s="13" t="s">
        <v>119</v>
      </c>
    </row>
    <row r="38" spans="1:702" ht="15.75" x14ac:dyDescent="0.25">
      <c r="A38" s="15"/>
      <c r="B38" s="16" t="s">
        <v>120</v>
      </c>
      <c r="C38" s="17" t="s">
        <v>121</v>
      </c>
      <c r="D38" s="20">
        <v>13.3</v>
      </c>
      <c r="E38" s="19"/>
      <c r="F38" s="20"/>
      <c r="G38" s="21">
        <f>ROUND(D38*F38,2)</f>
        <v>0</v>
      </c>
      <c r="ZY38" t="s">
        <v>122</v>
      </c>
      <c r="ZZ38" s="13" t="s">
        <v>123</v>
      </c>
    </row>
    <row r="39" spans="1:702" ht="25.5" x14ac:dyDescent="0.25">
      <c r="A39" s="15"/>
      <c r="B39" s="16" t="s">
        <v>124</v>
      </c>
      <c r="C39" s="17" t="s">
        <v>125</v>
      </c>
      <c r="D39" s="18">
        <v>2</v>
      </c>
      <c r="E39" s="19"/>
      <c r="F39" s="20"/>
      <c r="G39" s="21">
        <f>ROUND(D39*F39,2)</f>
        <v>0</v>
      </c>
      <c r="ZY39" t="s">
        <v>126</v>
      </c>
      <c r="ZZ39" s="13" t="s">
        <v>127</v>
      </c>
    </row>
    <row r="40" spans="1:702" ht="36" x14ac:dyDescent="0.25">
      <c r="A40" s="9" t="s">
        <v>128</v>
      </c>
      <c r="B40" s="10" t="s">
        <v>129</v>
      </c>
      <c r="C40" s="11"/>
      <c r="D40" s="11"/>
      <c r="E40" s="11"/>
      <c r="F40" s="11"/>
      <c r="G40" s="12"/>
      <c r="ZY40" t="s">
        <v>130</v>
      </c>
      <c r="ZZ40" s="13"/>
    </row>
    <row r="41" spans="1:702" ht="15.75" x14ac:dyDescent="0.25">
      <c r="A41" s="9" t="s">
        <v>131</v>
      </c>
      <c r="B41" s="14" t="s">
        <v>132</v>
      </c>
      <c r="C41" s="11"/>
      <c r="D41" s="11"/>
      <c r="E41" s="11"/>
      <c r="F41" s="11"/>
      <c r="G41" s="12"/>
      <c r="ZY41" t="s">
        <v>133</v>
      </c>
      <c r="ZZ41" s="13"/>
    </row>
    <row r="42" spans="1:702" ht="30" x14ac:dyDescent="0.25">
      <c r="A42" s="9" t="s">
        <v>134</v>
      </c>
      <c r="B42" s="22" t="s">
        <v>135</v>
      </c>
      <c r="C42" s="11"/>
      <c r="D42" s="11"/>
      <c r="E42" s="11"/>
      <c r="F42" s="11"/>
      <c r="G42" s="12"/>
      <c r="ZY42" t="s">
        <v>136</v>
      </c>
      <c r="ZZ42" s="13"/>
    </row>
    <row r="43" spans="1:702" ht="15.75" x14ac:dyDescent="0.25">
      <c r="A43" s="15"/>
      <c r="B43" s="16" t="s">
        <v>137</v>
      </c>
      <c r="C43" s="17" t="s">
        <v>138</v>
      </c>
      <c r="D43" s="20">
        <v>2.56</v>
      </c>
      <c r="E43" s="19"/>
      <c r="F43" s="20"/>
      <c r="G43" s="21">
        <f>ROUND(D43*F43,2)</f>
        <v>0</v>
      </c>
      <c r="ZY43" t="s">
        <v>139</v>
      </c>
      <c r="ZZ43" s="13" t="s">
        <v>140</v>
      </c>
    </row>
    <row r="44" spans="1:702" ht="15.75" x14ac:dyDescent="0.25">
      <c r="A44" s="9" t="s">
        <v>141</v>
      </c>
      <c r="B44" s="14" t="s">
        <v>142</v>
      </c>
      <c r="C44" s="11"/>
      <c r="D44" s="11"/>
      <c r="E44" s="11"/>
      <c r="F44" s="11"/>
      <c r="G44" s="12"/>
      <c r="ZY44" t="s">
        <v>143</v>
      </c>
      <c r="ZZ44" s="13"/>
    </row>
    <row r="45" spans="1:702" ht="15.75" x14ac:dyDescent="0.25">
      <c r="A45" s="9" t="s">
        <v>144</v>
      </c>
      <c r="B45" s="22" t="s">
        <v>145</v>
      </c>
      <c r="C45" s="11"/>
      <c r="D45" s="11"/>
      <c r="E45" s="11"/>
      <c r="F45" s="11"/>
      <c r="G45" s="12"/>
      <c r="ZY45" t="s">
        <v>146</v>
      </c>
      <c r="ZZ45" s="13"/>
    </row>
    <row r="46" spans="1:702" ht="15.75" x14ac:dyDescent="0.25">
      <c r="A46" s="15"/>
      <c r="B46" s="16" t="s">
        <v>147</v>
      </c>
      <c r="C46" s="17" t="s">
        <v>148</v>
      </c>
      <c r="D46" s="20">
        <v>22.75</v>
      </c>
      <c r="E46" s="19"/>
      <c r="F46" s="20"/>
      <c r="G46" s="21">
        <f>ROUND(D46*F46,2)</f>
        <v>0</v>
      </c>
      <c r="ZY46" t="s">
        <v>149</v>
      </c>
      <c r="ZZ46" s="13" t="s">
        <v>150</v>
      </c>
    </row>
    <row r="47" spans="1:702" ht="30" x14ac:dyDescent="0.25">
      <c r="A47" s="9" t="s">
        <v>151</v>
      </c>
      <c r="B47" s="22" t="s">
        <v>152</v>
      </c>
      <c r="C47" s="11"/>
      <c r="D47" s="11"/>
      <c r="E47" s="11"/>
      <c r="F47" s="11"/>
      <c r="G47" s="12"/>
      <c r="ZY47" t="s">
        <v>153</v>
      </c>
      <c r="ZZ47" s="13"/>
    </row>
    <row r="48" spans="1:702" ht="15.75" x14ac:dyDescent="0.25">
      <c r="A48" s="15"/>
      <c r="B48" s="16" t="s">
        <v>154</v>
      </c>
      <c r="C48" s="17" t="s">
        <v>155</v>
      </c>
      <c r="D48" s="20">
        <v>151.24</v>
      </c>
      <c r="E48" s="19"/>
      <c r="F48" s="20"/>
      <c r="G48" s="21">
        <f>ROUND(D48*F48,2)</f>
        <v>0</v>
      </c>
      <c r="ZY48" t="s">
        <v>156</v>
      </c>
      <c r="ZZ48" s="13" t="s">
        <v>157</v>
      </c>
    </row>
    <row r="49" spans="1:702" ht="60" x14ac:dyDescent="0.25">
      <c r="A49" s="9" t="s">
        <v>158</v>
      </c>
      <c r="B49" s="22" t="s">
        <v>159</v>
      </c>
      <c r="C49" s="11"/>
      <c r="D49" s="11"/>
      <c r="E49" s="11"/>
      <c r="F49" s="11"/>
      <c r="G49" s="12"/>
      <c r="ZY49" t="s">
        <v>160</v>
      </c>
      <c r="ZZ49" s="13"/>
    </row>
    <row r="50" spans="1:702" ht="15.75" x14ac:dyDescent="0.25">
      <c r="A50" s="15"/>
      <c r="B50" s="16" t="s">
        <v>161</v>
      </c>
      <c r="C50" s="17" t="s">
        <v>162</v>
      </c>
      <c r="D50" s="20">
        <v>14</v>
      </c>
      <c r="E50" s="19"/>
      <c r="F50" s="20"/>
      <c r="G50" s="21">
        <f>ROUND(D50*F50,2)</f>
        <v>0</v>
      </c>
      <c r="ZY50" t="s">
        <v>163</v>
      </c>
      <c r="ZZ50" s="13" t="s">
        <v>164</v>
      </c>
    </row>
    <row r="51" spans="1:702" ht="15.75" x14ac:dyDescent="0.25">
      <c r="A51" s="9" t="s">
        <v>165</v>
      </c>
      <c r="B51" s="14" t="s">
        <v>166</v>
      </c>
      <c r="C51" s="11"/>
      <c r="D51" s="11"/>
      <c r="E51" s="11"/>
      <c r="F51" s="11"/>
      <c r="G51" s="12"/>
      <c r="ZY51" t="s">
        <v>167</v>
      </c>
      <c r="ZZ51" s="13"/>
    </row>
    <row r="52" spans="1:702" ht="30" x14ac:dyDescent="0.25">
      <c r="A52" s="9" t="s">
        <v>168</v>
      </c>
      <c r="B52" s="22" t="s">
        <v>169</v>
      </c>
      <c r="C52" s="11"/>
      <c r="D52" s="11"/>
      <c r="E52" s="11"/>
      <c r="F52" s="11"/>
      <c r="G52" s="12"/>
      <c r="ZY52" t="s">
        <v>170</v>
      </c>
      <c r="ZZ52" s="13"/>
    </row>
    <row r="53" spans="1:702" ht="15.75" x14ac:dyDescent="0.25">
      <c r="A53" s="15"/>
      <c r="B53" s="16" t="s">
        <v>171</v>
      </c>
      <c r="C53" s="17" t="s">
        <v>172</v>
      </c>
      <c r="D53" s="20">
        <v>7.95</v>
      </c>
      <c r="E53" s="19"/>
      <c r="F53" s="20"/>
      <c r="G53" s="21">
        <f>ROUND(D53*F53,2)</f>
        <v>0</v>
      </c>
      <c r="ZY53" t="s">
        <v>173</v>
      </c>
      <c r="ZZ53" s="13" t="s">
        <v>174</v>
      </c>
    </row>
    <row r="54" spans="1:702" ht="31.5" x14ac:dyDescent="0.25">
      <c r="A54" s="9" t="s">
        <v>175</v>
      </c>
      <c r="B54" s="14" t="s">
        <v>176</v>
      </c>
      <c r="C54" s="11"/>
      <c r="D54" s="11"/>
      <c r="E54" s="11"/>
      <c r="F54" s="11"/>
      <c r="G54" s="12"/>
      <c r="ZY54" t="s">
        <v>177</v>
      </c>
      <c r="ZZ54" s="13"/>
    </row>
    <row r="55" spans="1:702" ht="15.75" x14ac:dyDescent="0.25">
      <c r="A55" s="9" t="s">
        <v>178</v>
      </c>
      <c r="B55" s="22" t="s">
        <v>179</v>
      </c>
      <c r="C55" s="11"/>
      <c r="D55" s="11"/>
      <c r="E55" s="11"/>
      <c r="F55" s="11"/>
      <c r="G55" s="12"/>
      <c r="ZY55" t="s">
        <v>180</v>
      </c>
      <c r="ZZ55" s="13"/>
    </row>
    <row r="56" spans="1:702" ht="15.75" x14ac:dyDescent="0.25">
      <c r="A56" s="15"/>
      <c r="B56" s="16" t="s">
        <v>181</v>
      </c>
      <c r="C56" s="17" t="s">
        <v>182</v>
      </c>
      <c r="D56" s="20">
        <v>10</v>
      </c>
      <c r="E56" s="19"/>
      <c r="F56" s="20"/>
      <c r="G56" s="21">
        <f>ROUND(D56*F56,2)</f>
        <v>0</v>
      </c>
      <c r="ZY56" t="s">
        <v>183</v>
      </c>
      <c r="ZZ56" s="13" t="s">
        <v>184</v>
      </c>
    </row>
    <row r="57" spans="1:702" ht="15.75" x14ac:dyDescent="0.25">
      <c r="A57" s="9" t="s">
        <v>185</v>
      </c>
      <c r="B57" s="14" t="s">
        <v>186</v>
      </c>
      <c r="C57" s="11"/>
      <c r="D57" s="11"/>
      <c r="E57" s="11"/>
      <c r="F57" s="11"/>
      <c r="G57" s="12"/>
      <c r="ZY57" t="s">
        <v>187</v>
      </c>
      <c r="ZZ57" s="13"/>
    </row>
    <row r="58" spans="1:702" ht="15.75" x14ac:dyDescent="0.25">
      <c r="A58" s="9" t="s">
        <v>188</v>
      </c>
      <c r="B58" s="22" t="s">
        <v>189</v>
      </c>
      <c r="C58" s="11"/>
      <c r="D58" s="11"/>
      <c r="E58" s="11"/>
      <c r="F58" s="11"/>
      <c r="G58" s="12"/>
      <c r="ZY58" t="s">
        <v>190</v>
      </c>
      <c r="ZZ58" s="13"/>
    </row>
    <row r="59" spans="1:702" ht="15.75" x14ac:dyDescent="0.25">
      <c r="A59" s="15"/>
      <c r="B59" s="16" t="s">
        <v>191</v>
      </c>
      <c r="C59" s="17" t="s">
        <v>192</v>
      </c>
      <c r="D59" s="20">
        <v>10</v>
      </c>
      <c r="E59" s="19"/>
      <c r="F59" s="20"/>
      <c r="G59" s="21">
        <f>ROUND(D59*F59,2)</f>
        <v>0</v>
      </c>
      <c r="ZY59" t="s">
        <v>193</v>
      </c>
      <c r="ZZ59" s="13" t="s">
        <v>194</v>
      </c>
    </row>
    <row r="60" spans="1:702" ht="15.75" x14ac:dyDescent="0.25">
      <c r="A60" s="9" t="s">
        <v>195</v>
      </c>
      <c r="B60" s="14" t="s">
        <v>196</v>
      </c>
      <c r="C60" s="11"/>
      <c r="D60" s="11"/>
      <c r="E60" s="11"/>
      <c r="F60" s="11"/>
      <c r="G60" s="12"/>
      <c r="ZY60" t="s">
        <v>197</v>
      </c>
      <c r="ZZ60" s="13"/>
    </row>
    <row r="61" spans="1:702" ht="15.75" x14ac:dyDescent="0.25">
      <c r="A61" s="9" t="s">
        <v>198</v>
      </c>
      <c r="B61" s="22" t="s">
        <v>199</v>
      </c>
      <c r="C61" s="11"/>
      <c r="D61" s="11"/>
      <c r="E61" s="11"/>
      <c r="F61" s="11"/>
      <c r="G61" s="12"/>
      <c r="ZY61" t="s">
        <v>200</v>
      </c>
      <c r="ZZ61" s="13"/>
    </row>
    <row r="62" spans="1:702" ht="15.75" x14ac:dyDescent="0.25">
      <c r="A62" s="15"/>
      <c r="B62" s="16" t="s">
        <v>201</v>
      </c>
      <c r="C62" s="17" t="s">
        <v>202</v>
      </c>
      <c r="D62" s="20">
        <v>2</v>
      </c>
      <c r="E62" s="19"/>
      <c r="F62" s="20"/>
      <c r="G62" s="21">
        <f>ROUND(D62*F62,2)</f>
        <v>0</v>
      </c>
      <c r="ZY62" t="s">
        <v>203</v>
      </c>
      <c r="ZZ62" s="13" t="s">
        <v>204</v>
      </c>
    </row>
    <row r="63" spans="1:702" ht="15.75" x14ac:dyDescent="0.25">
      <c r="A63" s="9" t="s">
        <v>205</v>
      </c>
      <c r="B63" s="22" t="s">
        <v>206</v>
      </c>
      <c r="C63" s="11"/>
      <c r="D63" s="11"/>
      <c r="E63" s="11"/>
      <c r="F63" s="11"/>
      <c r="G63" s="12"/>
      <c r="ZY63" t="s">
        <v>207</v>
      </c>
      <c r="ZZ63" s="13"/>
    </row>
    <row r="64" spans="1:702" ht="15.75" x14ac:dyDescent="0.25">
      <c r="A64" s="15"/>
      <c r="B64" s="16" t="s">
        <v>208</v>
      </c>
      <c r="C64" s="17" t="s">
        <v>209</v>
      </c>
      <c r="D64" s="18">
        <v>1</v>
      </c>
      <c r="E64" s="19"/>
      <c r="F64" s="20"/>
      <c r="G64" s="21">
        <f>ROUND(D64*F64,2)</f>
        <v>0</v>
      </c>
      <c r="ZY64" t="s">
        <v>210</v>
      </c>
      <c r="ZZ64" s="13" t="s">
        <v>211</v>
      </c>
    </row>
    <row r="65" spans="1:701" ht="15.75" x14ac:dyDescent="0.25">
      <c r="A65" s="24"/>
      <c r="B65" s="25"/>
      <c r="C65" s="26"/>
      <c r="D65" s="26"/>
      <c r="E65" s="26"/>
      <c r="F65" s="26"/>
      <c r="G65" s="27"/>
    </row>
    <row r="66" spans="1:701" x14ac:dyDescent="0.25">
      <c r="A66" s="28"/>
      <c r="B66" s="28"/>
      <c r="C66" s="28"/>
      <c r="D66" s="28"/>
      <c r="E66" s="28"/>
      <c r="F66" s="28"/>
      <c r="G66" s="28"/>
    </row>
    <row r="67" spans="1:701" ht="30" x14ac:dyDescent="0.25">
      <c r="B67" s="29" t="s">
        <v>212</v>
      </c>
      <c r="G67" s="30">
        <f>SUBTOTAL(109,G4:G65)</f>
        <v>0</v>
      </c>
      <c r="ZY67" t="s">
        <v>213</v>
      </c>
    </row>
    <row r="68" spans="1:701" x14ac:dyDescent="0.25">
      <c r="A68" s="31">
        <v>20</v>
      </c>
      <c r="B68" s="29" t="str">
        <f>CONCATENATE("Montant TVA (",A68,"%)")</f>
        <v>Montant TVA (20%)</v>
      </c>
      <c r="G68" s="30">
        <f>(G67*A68)/100</f>
        <v>0</v>
      </c>
      <c r="ZY68" t="s">
        <v>214</v>
      </c>
    </row>
    <row r="69" spans="1:701" x14ac:dyDescent="0.25">
      <c r="B69" s="29" t="s">
        <v>215</v>
      </c>
      <c r="G69" s="30">
        <f>G67+G68</f>
        <v>0</v>
      </c>
      <c r="ZY69" t="s">
        <v>216</v>
      </c>
    </row>
    <row r="70" spans="1:701" x14ac:dyDescent="0.25">
      <c r="G70" s="30"/>
    </row>
    <row r="71" spans="1:701" x14ac:dyDescent="0.25">
      <c r="G71" s="30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PLATRERIE - ISOLATION</vt:lpstr>
      <vt:lpstr>'Lot N°04 PLATRERIE - ISOLATION'!Impression_des_titres</vt:lpstr>
      <vt:lpstr>'Lot N°04 PLATRERIE - ISOLATION'!Zone_d_impression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dcterms:created xsi:type="dcterms:W3CDTF">2025-11-21T11:08:36Z</dcterms:created>
  <dcterms:modified xsi:type="dcterms:W3CDTF">2025-11-21T11:18:02Z</dcterms:modified>
</cp:coreProperties>
</file>